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Ed\Desktop\Mum's file\ROTARY\Reports\"/>
    </mc:Choice>
  </mc:AlternateContent>
  <xr:revisionPtr revIDLastSave="0" documentId="8_{67CDBC05-9B7C-4DCA-B3A1-A6356580A837}" xr6:coauthVersionLast="34" xr6:coauthVersionMax="34" xr10:uidLastSave="{00000000-0000-0000-0000-000000000000}"/>
  <bookViews>
    <workbookView xWindow="0" yWindow="0" windowWidth="21600" windowHeight="9525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<sst xmlns="http://schemas.openxmlformats.org/spreadsheetml/2006/main" count="250" uniqueCount="146">
  <si>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</si>
  <si>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</si>
  <si>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</si>
  <si>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</si>
  <si>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</si>
  <si>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</si>
  <si>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</si>
  <si>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</si>
  <si>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</si>
  <si>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</si>
  <si>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</si>
  <si>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</si>
  <si>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</si>
  <si>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</si>
  <si>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</si>
  <si>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</si>
  <si>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</si>
  <si>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</si>
  <si>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</si>
  <si>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</si>
  <si>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</si>
  <si>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</si>
  <si>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</si>
  <si>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</si>
  <si>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</si>
  <si>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</si>
  <si>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</si>
  <si>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</si>
  <si>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</si>
  <si>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</si>
  <si>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</si>
  <si>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</si>
  <si>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</si>
  <si>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3-C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</si>
  <si>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</si>
  <si>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</si>
  <si>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</si>
  <si>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</si>
  <si>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</si>
  <si>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</si>
  <si>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</si>
  <si>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</si>
  <si>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</si>
  <si>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</si>
  <si>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</si>
  <si>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</si>
  <si>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</si>
  <si>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</si>
  <si>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</si>
  <si>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</si>
  <si>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</si>
  <si>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</si>
  <si>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</si>
  <si>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</si>
  <si>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</si>
  <si>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</si>
  <si>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</si>
  <si>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</si>
  <si>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</si>
  <si>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</si>
  <si>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</si>
  <si>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</si>
  <si>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</si>
  <si>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</si>
  <si>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</si>
  <si>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</si>
  <si>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</si>
  <si>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</si>
  <si>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</si>
  <si>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</si>
  <si>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</si>
  <si>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</si>
  <si>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</si>
  <si>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</si>
  <si>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</si>
  <si>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</si>
  <si>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</si>
  <si>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</si>
  <si>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</si>
  <si>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</si>
  <si>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</si>
  <si>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</si>
  <si>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</si>
  <si>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</si>
  <si>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</si>
  <si>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</si>
  <si>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</si>
  <si>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</si>
  <si>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</si>
  <si>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</si>
  <si>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</si>
  <si>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</si>
  <si>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</si>
  <si>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</si>
  <si>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</si>
  <si>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</si>
  <si>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</si>
  <si>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</si>
  <si>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</si>
  <si>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</si>
  <si>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</si>
  <si>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</si>
  <si>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</si>
  <si>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</si>
  <si>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</si>
  <si>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</si>
  <si>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</si>
  <si>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</si>
  <si>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</si>
  <si>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</si>
  <si>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</si>
  <si>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</si>
  <si>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</si>
  <si>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</si>
  <si>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</si>
  <si>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</si>
  <si>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</si>
  <si>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</si>
  <si>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</si>
  <si>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</si>
  <si>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</si>
  <si>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</si>
  <si>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</si>
  <si>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</si>
  <si>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</si>
  <si>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</si>
  <si>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</si>
  <si>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</si>
  <si>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</si>
  <si>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</si>
  <si>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</si>
  <si>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</si>
  <si>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</si>
  <si>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</si>
  <si>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</si>
  <si>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</si>
  <si>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MAASIN</t>
  </si>
  <si>
    <t>Eufrocina L. Pinili</t>
  </si>
  <si>
    <t>Maria Luisa V. Gonzales</t>
  </si>
  <si>
    <t>RC Maasin Clubhouse</t>
  </si>
  <si>
    <t>Jonathan F. Tse</t>
  </si>
  <si>
    <t>Rtn. Lao residence</t>
  </si>
  <si>
    <t>Supercha 2</t>
  </si>
  <si>
    <t>Laboon, Maasin City</t>
  </si>
  <si>
    <t>Tree Planting activity in Brgy. Laboon</t>
  </si>
  <si>
    <t xml:space="preserve">Brgy. Laboon and City of Maasin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</si>
</sst>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zoomScaleNormal="100" zoomScalePageLayoutView="200" workbookViewId="0">
      <selection activeCell="A6" sqref="A6:G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43709</v>
      </c>
      <c r="L2" s="88"/>
      <c r="M2" s="88"/>
      <c r="N2" s="30"/>
      <c r="O2" s="30"/>
      <c r="P2" s="30"/>
    </row>
    <row r="3" spans="1:16" ht="12" customHeight="1">
      <c r="A3" s="184" t="s">
        <v>128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8" t="s">
        <v>33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43684</v>
      </c>
      <c r="P8" s="96"/>
    </row>
    <row r="9" spans="1:16" s="34" customFormat="1" ht="14.1" customHeight="1" thickTop="1">
      <c r="A9" s="177" t="s">
        <v>35</v>
      </c>
      <c r="B9" s="107" t="s">
        <v>21</v>
      </c>
      <c r="C9" s="108"/>
      <c r="D9" s="91" t="s">
        <v>34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110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43712</v>
      </c>
      <c r="C11" s="152"/>
      <c r="D11" s="112">
        <v>18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43719</v>
      </c>
      <c r="C12" s="154"/>
      <c r="D12" s="102">
        <v>20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8"/>
      <c r="B13" s="153">
        <v>43726</v>
      </c>
      <c r="C13" s="154"/>
      <c r="D13" s="102">
        <v>20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139</v>
      </c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>
        <v>43733</v>
      </c>
      <c r="C15" s="154"/>
      <c r="D15" s="97"/>
      <c r="E15" s="98"/>
      <c r="F15" s="99">
        <v>9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139</v>
      </c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43737</v>
      </c>
      <c r="C17" s="154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5" t="s">
        <v>141</v>
      </c>
    </row>
    <row r="18" spans="1:16" s="36" customFormat="1" ht="12" customHeight="1" thickTop="1" thickBot="1">
      <c r="A18" s="178"/>
      <c r="B18" s="153">
        <v>43738</v>
      </c>
      <c r="C18" s="154"/>
      <c r="D18" s="60"/>
      <c r="E18" s="61"/>
      <c r="F18" s="61"/>
      <c r="G18" s="61"/>
      <c r="H18" s="61"/>
      <c r="I18" s="62"/>
      <c r="J18" s="63">
        <v>22</v>
      </c>
      <c r="K18" s="63"/>
      <c r="L18" s="64"/>
      <c r="M18" s="65"/>
      <c r="N18" s="61"/>
      <c r="O18" s="66"/>
      <c r="P18" s="45" t="s">
        <v>142</v>
      </c>
    </row>
    <row r="19" spans="1:16" s="36" customFormat="1" ht="12" customHeight="1" thickTop="1" thickBot="1">
      <c r="A19" s="178"/>
      <c r="B19" s="153">
        <v>43722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18</v>
      </c>
      <c r="M19" s="63"/>
      <c r="N19" s="62"/>
      <c r="O19" s="173"/>
      <c r="P19" s="45" t="s">
        <v>143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38</v>
      </c>
      <c r="B31" s="164"/>
      <c r="C31" s="157"/>
      <c r="D31" s="157"/>
      <c r="E31" s="157"/>
      <c r="F31" s="157"/>
      <c r="G31" s="157"/>
      <c r="H31" s="3">
        <v>25</v>
      </c>
      <c r="J31" s="156" t="s">
        <v>7</v>
      </c>
      <c r="K31" s="157"/>
      <c r="L31" s="157"/>
      <c r="M31" s="157"/>
      <c r="N31" s="157"/>
      <c r="O31" s="157"/>
      <c r="P31" s="3">
        <v>1</v>
      </c>
    </row>
    <row r="32" spans="1:16" ht="12" customHeight="1" thickBot="1">
      <c r="A32" s="165" t="s">
        <v>36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1</v>
      </c>
    </row>
    <row r="34" spans="1:16" ht="24.95" customHeight="1" thickTop="1" thickBot="1">
      <c r="A34" s="169" t="s">
        <v>37</v>
      </c>
      <c r="B34" s="170"/>
      <c r="C34" s="171"/>
      <c r="D34" s="171"/>
      <c r="E34" s="171"/>
      <c r="F34" s="171"/>
      <c r="G34" s="171"/>
      <c r="H34" s="37">
        <f>H31+H32-H33</f>
        <v>25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113</v>
      </c>
      <c r="B44" s="149"/>
      <c r="C44" s="149"/>
      <c r="D44" s="149"/>
      <c r="E44" s="149"/>
      <c r="F44" s="149"/>
      <c r="G44" s="149"/>
      <c r="H44" s="185" t="s">
        <v>116</v>
      </c>
      <c r="I44" s="185"/>
      <c r="J44" s="185"/>
      <c r="K44" s="185"/>
      <c r="L44" s="186"/>
      <c r="M44" s="105" t="s">
        <v>127</v>
      </c>
      <c r="N44" s="105"/>
      <c r="O44" s="105"/>
      <c r="P44" s="42" t="s">
        <v>118</v>
      </c>
    </row>
    <row r="45" spans="1:16" ht="15.95" customHeight="1" thickBot="1">
      <c r="A45" s="124" t="s">
        <v>114</v>
      </c>
      <c r="B45" s="125"/>
      <c r="C45" s="125"/>
      <c r="D45" s="125"/>
      <c r="E45" s="125"/>
      <c r="F45" s="125"/>
      <c r="G45" s="125"/>
      <c r="H45" s="122" t="s">
        <v>117</v>
      </c>
      <c r="I45" s="122"/>
      <c r="J45" s="122"/>
      <c r="K45" s="122"/>
      <c r="L45" s="123"/>
      <c r="M45" s="106" t="s">
        <v>115</v>
      </c>
      <c r="N45" s="106"/>
      <c r="O45" s="106"/>
      <c r="P45" s="47" t="s">
        <v>119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120</v>
      </c>
      <c r="H47" s="147"/>
      <c r="I47" s="147"/>
      <c r="J47" s="147"/>
      <c r="K47" s="147"/>
      <c r="L47" s="147"/>
    </row>
    <row r="48" spans="1:16" ht="12" customHeight="1">
      <c r="G48" s="150" t="s">
        <v>123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121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122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Maria Luisa V. Gonzales</v>
      </c>
      <c r="B52" s="142"/>
      <c r="C52" s="143"/>
      <c r="D52" s="143"/>
      <c r="E52" s="143"/>
      <c r="F52" s="143"/>
      <c r="G52" s="143" t="str">
        <f>I6</f>
        <v>Eufrocina L. Pinili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39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126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40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41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zoomScaleNormal="20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60</v>
      </c>
      <c r="B2" s="253"/>
      <c r="C2" s="253"/>
      <c r="D2" s="253"/>
      <c r="E2" s="253"/>
      <c r="F2" s="255" t="s">
        <v>61</v>
      </c>
      <c r="G2" s="255"/>
      <c r="H2" s="255"/>
      <c r="I2" s="255"/>
      <c r="J2" s="255"/>
      <c r="K2" s="255"/>
      <c r="L2" s="255" t="s">
        <v>62</v>
      </c>
      <c r="M2" s="255"/>
      <c r="N2" s="255"/>
      <c r="O2" s="255"/>
      <c r="P2" s="255"/>
      <c r="Q2" s="255"/>
      <c r="R2" s="255" t="s">
        <v>63</v>
      </c>
      <c r="S2" s="255"/>
      <c r="T2" s="253" t="s">
        <v>64</v>
      </c>
      <c r="U2" s="253"/>
      <c r="V2" s="253"/>
      <c r="W2" s="253" t="s">
        <v>65</v>
      </c>
      <c r="X2" s="253"/>
    </row>
    <row r="3" spans="1:24" s="10" customFormat="1" ht="18.95" customHeight="1" thickBot="1">
      <c r="A3" s="254" t="str">
        <f>'Summary of Activities'!A6</f>
        <v>MAASIN</v>
      </c>
      <c r="B3" s="254"/>
      <c r="C3" s="254"/>
      <c r="D3" s="254"/>
      <c r="E3" s="254"/>
      <c r="F3" s="254" t="str">
        <f>'Summary of Activities'!I6</f>
        <v>Eufrocina L. Pinili</v>
      </c>
      <c r="G3" s="254"/>
      <c r="H3" s="254"/>
      <c r="I3" s="254"/>
      <c r="J3" s="254"/>
      <c r="K3" s="254"/>
      <c r="L3" s="254" t="str">
        <f>'Summary of Activities'!N6</f>
        <v>Maria Luisa V. Gonzales</v>
      </c>
      <c r="M3" s="254"/>
      <c r="N3" s="254"/>
      <c r="O3" s="254"/>
      <c r="P3" s="254"/>
      <c r="Q3" s="254"/>
      <c r="R3" s="254" t="str">
        <f>'Summary of Activities'!H6</f>
        <v>3-C</v>
      </c>
      <c r="S3" s="254"/>
      <c r="T3" s="279">
        <f>'Summary of Activities'!K2</f>
        <v>43709</v>
      </c>
      <c r="U3" s="254"/>
      <c r="V3" s="254"/>
      <c r="W3" s="280">
        <f>'Summary of Activities'!O8</f>
        <v>43684</v>
      </c>
      <c r="X3" s="280"/>
    </row>
    <row r="4" spans="1:24" s="2" customFormat="1" ht="12" customHeight="1" thickTop="1">
      <c r="A4" s="229" t="s">
        <v>20</v>
      </c>
      <c r="B4" s="230"/>
      <c r="C4" s="231" t="s">
        <v>50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52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43722</v>
      </c>
      <c r="C5" s="225" t="s">
        <v>44</v>
      </c>
      <c r="D5" s="201"/>
      <c r="E5" s="226"/>
      <c r="F5" s="200" t="s">
        <v>54</v>
      </c>
      <c r="G5" s="201"/>
      <c r="H5" s="202"/>
      <c r="I5" s="225" t="s">
        <v>45</v>
      </c>
      <c r="J5" s="201"/>
      <c r="K5" s="226"/>
      <c r="L5" s="200" t="s">
        <v>46</v>
      </c>
      <c r="M5" s="201"/>
      <c r="N5" s="202"/>
      <c r="O5" s="225" t="s">
        <v>48</v>
      </c>
      <c r="P5" s="201"/>
      <c r="Q5" s="226"/>
      <c r="R5" s="200" t="s">
        <v>49</v>
      </c>
      <c r="S5" s="201"/>
      <c r="T5" s="202"/>
      <c r="U5" s="53"/>
      <c r="V5" s="203" t="s">
        <v>53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>
        <v>60</v>
      </c>
      <c r="J6" s="49">
        <v>12</v>
      </c>
      <c r="K6" s="50">
        <v>5000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51</v>
      </c>
      <c r="W6" s="205"/>
      <c r="X6" s="206"/>
    </row>
    <row r="7" spans="1:24" ht="13.5" thickBot="1">
      <c r="A7" s="221"/>
      <c r="B7" s="224"/>
      <c r="C7" s="227" t="s">
        <v>42</v>
      </c>
      <c r="D7" s="228"/>
      <c r="E7" s="208" t="s">
        <v>144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43</v>
      </c>
      <c r="R7" s="207"/>
      <c r="S7" s="207"/>
      <c r="T7" s="208" t="s">
        <v>145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50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52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44</v>
      </c>
      <c r="D10" s="201"/>
      <c r="E10" s="226"/>
      <c r="F10" s="200" t="s">
        <v>54</v>
      </c>
      <c r="G10" s="201"/>
      <c r="H10" s="202"/>
      <c r="I10" s="225" t="s">
        <v>45</v>
      </c>
      <c r="J10" s="201"/>
      <c r="K10" s="226"/>
      <c r="L10" s="200" t="s">
        <v>46</v>
      </c>
      <c r="M10" s="201"/>
      <c r="N10" s="202"/>
      <c r="O10" s="225" t="s">
        <v>48</v>
      </c>
      <c r="P10" s="201"/>
      <c r="Q10" s="226"/>
      <c r="R10" s="200" t="s">
        <v>49</v>
      </c>
      <c r="S10" s="201"/>
      <c r="T10" s="202"/>
      <c r="U10" s="53"/>
      <c r="V10" s="203" t="s">
        <v>53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51</v>
      </c>
      <c r="W11" s="205"/>
      <c r="X11" s="206"/>
    </row>
    <row r="12" spans="1:24" ht="13.5" thickBot="1">
      <c r="A12" s="221"/>
      <c r="B12" s="224"/>
      <c r="C12" s="227" t="s">
        <v>42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43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50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52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44</v>
      </c>
      <c r="D15" s="201"/>
      <c r="E15" s="226"/>
      <c r="F15" s="200" t="s">
        <v>54</v>
      </c>
      <c r="G15" s="201"/>
      <c r="H15" s="202"/>
      <c r="I15" s="225" t="s">
        <v>45</v>
      </c>
      <c r="J15" s="201"/>
      <c r="K15" s="226"/>
      <c r="L15" s="200" t="s">
        <v>46</v>
      </c>
      <c r="M15" s="201"/>
      <c r="N15" s="202"/>
      <c r="O15" s="225" t="s">
        <v>48</v>
      </c>
      <c r="P15" s="201"/>
      <c r="Q15" s="226"/>
      <c r="R15" s="200" t="s">
        <v>49</v>
      </c>
      <c r="S15" s="201"/>
      <c r="T15" s="202"/>
      <c r="U15" s="53"/>
      <c r="V15" s="203" t="s">
        <v>53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51</v>
      </c>
      <c r="W16" s="205"/>
      <c r="X16" s="206"/>
    </row>
    <row r="17" spans="1:24" ht="13.5" thickBot="1">
      <c r="A17" s="221"/>
      <c r="B17" s="224"/>
      <c r="C17" s="227" t="s">
        <v>42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43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50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52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44</v>
      </c>
      <c r="D20" s="201"/>
      <c r="E20" s="226"/>
      <c r="F20" s="200" t="s">
        <v>54</v>
      </c>
      <c r="G20" s="201"/>
      <c r="H20" s="202"/>
      <c r="I20" s="225" t="s">
        <v>45</v>
      </c>
      <c r="J20" s="201"/>
      <c r="K20" s="226"/>
      <c r="L20" s="200" t="s">
        <v>46</v>
      </c>
      <c r="M20" s="201"/>
      <c r="N20" s="202"/>
      <c r="O20" s="225" t="s">
        <v>48</v>
      </c>
      <c r="P20" s="201"/>
      <c r="Q20" s="226"/>
      <c r="R20" s="200" t="s">
        <v>49</v>
      </c>
      <c r="S20" s="201"/>
      <c r="T20" s="202"/>
      <c r="U20" s="53"/>
      <c r="V20" s="203" t="s">
        <v>53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51</v>
      </c>
      <c r="W21" s="205"/>
      <c r="X21" s="206"/>
    </row>
    <row r="22" spans="1:24" ht="13.5" thickBot="1">
      <c r="A22" s="221"/>
      <c r="B22" s="224"/>
      <c r="C22" s="227" t="s">
        <v>42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43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50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52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44</v>
      </c>
      <c r="D25" s="201"/>
      <c r="E25" s="226"/>
      <c r="F25" s="200" t="s">
        <v>54</v>
      </c>
      <c r="G25" s="201"/>
      <c r="H25" s="202"/>
      <c r="I25" s="225" t="s">
        <v>45</v>
      </c>
      <c r="J25" s="201"/>
      <c r="K25" s="226"/>
      <c r="L25" s="200" t="s">
        <v>46</v>
      </c>
      <c r="M25" s="201"/>
      <c r="N25" s="202"/>
      <c r="O25" s="225" t="s">
        <v>48</v>
      </c>
      <c r="P25" s="201"/>
      <c r="Q25" s="226"/>
      <c r="R25" s="200" t="s">
        <v>49</v>
      </c>
      <c r="S25" s="201"/>
      <c r="T25" s="202"/>
      <c r="U25" s="53"/>
      <c r="V25" s="203" t="s">
        <v>53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51</v>
      </c>
      <c r="W26" s="205"/>
      <c r="X26" s="206"/>
    </row>
    <row r="27" spans="1:24" ht="13.5" thickBot="1">
      <c r="A27" s="221"/>
      <c r="B27" s="224"/>
      <c r="C27" s="227" t="s">
        <v>42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43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50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52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44</v>
      </c>
      <c r="D30" s="201"/>
      <c r="E30" s="226"/>
      <c r="F30" s="200" t="s">
        <v>54</v>
      </c>
      <c r="G30" s="201"/>
      <c r="H30" s="202"/>
      <c r="I30" s="225" t="s">
        <v>45</v>
      </c>
      <c r="J30" s="201"/>
      <c r="K30" s="226"/>
      <c r="L30" s="200" t="s">
        <v>46</v>
      </c>
      <c r="M30" s="201"/>
      <c r="N30" s="202"/>
      <c r="O30" s="225" t="s">
        <v>48</v>
      </c>
      <c r="P30" s="201"/>
      <c r="Q30" s="226"/>
      <c r="R30" s="200" t="s">
        <v>49</v>
      </c>
      <c r="S30" s="201"/>
      <c r="T30" s="202"/>
      <c r="U30" s="53"/>
      <c r="V30" s="203" t="s">
        <v>53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51</v>
      </c>
      <c r="W31" s="205"/>
      <c r="X31" s="206"/>
    </row>
    <row r="32" spans="1:24" ht="13.5" thickBot="1">
      <c r="A32" s="221"/>
      <c r="B32" s="224"/>
      <c r="C32" s="227" t="s">
        <v>42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43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50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52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44</v>
      </c>
      <c r="D35" s="201"/>
      <c r="E35" s="226"/>
      <c r="F35" s="200" t="s">
        <v>54</v>
      </c>
      <c r="G35" s="201"/>
      <c r="H35" s="202"/>
      <c r="I35" s="225" t="s">
        <v>45</v>
      </c>
      <c r="J35" s="201"/>
      <c r="K35" s="226"/>
      <c r="L35" s="200" t="s">
        <v>46</v>
      </c>
      <c r="M35" s="201"/>
      <c r="N35" s="202"/>
      <c r="O35" s="225" t="s">
        <v>48</v>
      </c>
      <c r="P35" s="201"/>
      <c r="Q35" s="226"/>
      <c r="R35" s="200" t="s">
        <v>49</v>
      </c>
      <c r="S35" s="201"/>
      <c r="T35" s="202"/>
      <c r="U35" s="53"/>
      <c r="V35" s="203" t="s">
        <v>53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51</v>
      </c>
      <c r="W36" s="205"/>
      <c r="X36" s="206"/>
    </row>
    <row r="37" spans="1:24" ht="13.5" thickBot="1">
      <c r="A37" s="221"/>
      <c r="B37" s="224"/>
      <c r="C37" s="227" t="s">
        <v>42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43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50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52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44</v>
      </c>
      <c r="D40" s="201"/>
      <c r="E40" s="226"/>
      <c r="F40" s="200" t="s">
        <v>54</v>
      </c>
      <c r="G40" s="201"/>
      <c r="H40" s="202"/>
      <c r="I40" s="225" t="s">
        <v>45</v>
      </c>
      <c r="J40" s="201"/>
      <c r="K40" s="226"/>
      <c r="L40" s="200" t="s">
        <v>46</v>
      </c>
      <c r="M40" s="201"/>
      <c r="N40" s="202"/>
      <c r="O40" s="225" t="s">
        <v>48</v>
      </c>
      <c r="P40" s="201"/>
      <c r="Q40" s="226"/>
      <c r="R40" s="200" t="s">
        <v>49</v>
      </c>
      <c r="S40" s="201"/>
      <c r="T40" s="202"/>
      <c r="U40" s="53"/>
      <c r="V40" s="203" t="s">
        <v>53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51</v>
      </c>
      <c r="W41" s="205"/>
      <c r="X41" s="206"/>
    </row>
    <row r="42" spans="1:24" ht="13.5" thickBot="1">
      <c r="A42" s="221"/>
      <c r="B42" s="224"/>
      <c r="C42" s="227" t="s">
        <v>42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43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58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66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59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132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56</v>
      </c>
      <c r="C46" s="263"/>
      <c r="D46" s="263"/>
      <c r="E46" s="263"/>
      <c r="F46" s="269" t="s">
        <v>55</v>
      </c>
      <c r="G46" s="269"/>
      <c r="H46" s="275" t="s">
        <v>69</v>
      </c>
      <c r="I46" s="276"/>
      <c r="J46" s="269" t="s">
        <v>71</v>
      </c>
      <c r="K46" s="269"/>
      <c r="L46" s="270"/>
      <c r="M46" s="11">
        <v>2</v>
      </c>
      <c r="N46" s="246" t="s">
        <v>133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44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134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54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135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45</v>
      </c>
      <c r="C49" s="237"/>
      <c r="D49" s="237"/>
      <c r="E49" s="237"/>
      <c r="F49" s="277">
        <f>I6+I11+I16+I21+I26+I31+I36+I41</f>
        <v>60</v>
      </c>
      <c r="G49" s="278"/>
      <c r="H49" s="277">
        <f>J6+J11+J16+J21+J26+J31+J36+J41</f>
        <v>12</v>
      </c>
      <c r="I49" s="278"/>
      <c r="J49" s="271">
        <f>K6+K11+K16+K21+K26+K31+K36+K41</f>
        <v>5000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46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130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47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49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131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57</v>
      </c>
      <c r="B54" s="265"/>
      <c r="C54" s="265"/>
      <c r="D54" s="265"/>
      <c r="E54" s="266"/>
      <c r="F54" s="261">
        <f>SUM(F47:G51)</f>
        <v>60</v>
      </c>
      <c r="G54" s="262"/>
      <c r="H54" s="261">
        <f>SUM(H47:I52)</f>
        <v>12</v>
      </c>
      <c r="I54" s="262"/>
      <c r="J54" s="258">
        <f>SUM(J47:L52)</f>
        <v>5000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104</v>
      </c>
      <c r="I1" s="306"/>
    </row>
    <row r="2" spans="1:9" ht="18" customHeight="1" thickBot="1">
      <c r="A2" s="309" t="s">
        <v>105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75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67</v>
      </c>
      <c r="B4" s="326"/>
      <c r="C4" s="326"/>
      <c r="D4" s="326"/>
      <c r="E4" s="326"/>
      <c r="F4" s="326"/>
      <c r="G4" s="327"/>
      <c r="H4" s="337" t="s">
        <v>77</v>
      </c>
      <c r="I4" s="338"/>
    </row>
    <row r="5" spans="1:9" ht="11.1" customHeight="1">
      <c r="A5" s="319"/>
      <c r="B5" s="317" t="s">
        <v>74</v>
      </c>
      <c r="C5" s="317"/>
      <c r="D5" s="317"/>
      <c r="E5" s="317"/>
      <c r="F5" s="317"/>
      <c r="G5" s="318"/>
      <c r="H5" s="17" t="s">
        <v>76</v>
      </c>
      <c r="I5" s="19" t="s">
        <v>78</v>
      </c>
    </row>
    <row r="6" spans="1:9" s="6" customFormat="1" ht="24" customHeight="1">
      <c r="A6" s="319"/>
      <c r="B6" s="14">
        <v>1</v>
      </c>
      <c r="C6" s="302" t="s">
        <v>79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80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81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82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83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70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84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85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86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87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88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89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68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90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91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92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93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94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95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96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97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98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99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73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72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100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101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102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103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106</v>
      </c>
      <c r="B38" s="293"/>
      <c r="C38" s="293"/>
      <c r="D38" s="293"/>
      <c r="E38" s="296" t="s">
        <v>107</v>
      </c>
      <c r="F38" s="297"/>
      <c r="G38" s="293" t="s">
        <v>108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111</v>
      </c>
      <c r="F39" s="299"/>
      <c r="G39" s="294" t="s">
        <v>112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109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Ed</cp:lastModifiedBy>
  <cp:lastPrinted>2019-10-08T12:48:19Z</cp:lastPrinted>
  <dcterms:created xsi:type="dcterms:W3CDTF">2013-07-03T03:04:40Z</dcterms:created>
  <dcterms:modified xsi:type="dcterms:W3CDTF">2019-10-08T12:56:47Z</dcterms:modified>
</cp:coreProperties>
</file>